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geschoolutrecht-my.sharepoint.com/personal/mark_koren_hu_nl/Documents/Conferenties/NIBI 2024_11/MM Lego/"/>
    </mc:Choice>
  </mc:AlternateContent>
  <xr:revisionPtr revIDLastSave="292" documentId="8_{C12FF93A-CF86-0440-BE50-BDE9D33E926C}" xr6:coauthVersionLast="47" xr6:coauthVersionMax="47" xr10:uidLastSave="{C5979F1A-2F82-496B-97DE-21BE0A3863FB}"/>
  <bookViews>
    <workbookView xWindow="28680" yWindow="-120" windowWidth="29040" windowHeight="15840" xr2:uid="{00000000-000D-0000-FFFF-FFFF00000000}"/>
  </bookViews>
  <sheets>
    <sheet name="Gegevens" sheetId="1" r:id="rId1"/>
    <sheet name="Ongeremde MM grafiek" sheetId="3" r:id="rId2"/>
    <sheet name="LWB Plot Ongeremd" sheetId="5" r:id="rId3"/>
    <sheet name="Geremd MM grafiek" sheetId="7" r:id="rId4"/>
    <sheet name="LWB plot geremd" sheetId="8" r:id="rId5"/>
    <sheet name="Test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6" l="1"/>
  <c r="K10" i="6" s="1"/>
  <c r="J14" i="6"/>
  <c r="I14" i="6"/>
  <c r="H14" i="6"/>
  <c r="K14" i="6" s="1"/>
  <c r="J13" i="6"/>
  <c r="I13" i="6"/>
  <c r="H13" i="6"/>
  <c r="K13" i="6" s="1"/>
  <c r="J12" i="6"/>
  <c r="I12" i="6"/>
  <c r="H12" i="6"/>
  <c r="K12" i="6" s="1"/>
  <c r="J11" i="6"/>
  <c r="I11" i="6"/>
  <c r="H11" i="6"/>
  <c r="K11" i="6" s="1"/>
  <c r="J10" i="6"/>
  <c r="I10" i="6"/>
  <c r="J7" i="6"/>
  <c r="I7" i="6"/>
  <c r="H7" i="6"/>
  <c r="K7" i="6" s="1"/>
  <c r="J6" i="6"/>
  <c r="I6" i="6"/>
  <c r="H6" i="6"/>
  <c r="K6" i="6" s="1"/>
  <c r="J5" i="6"/>
  <c r="I5" i="6"/>
  <c r="H5" i="6"/>
  <c r="K5" i="6" s="1"/>
  <c r="J4" i="6"/>
  <c r="I4" i="6"/>
  <c r="H4" i="6"/>
  <c r="K4" i="6" s="1"/>
  <c r="J3" i="6"/>
  <c r="I3" i="6"/>
  <c r="H3" i="6"/>
  <c r="K3" i="6" s="1"/>
  <c r="J14" i="1"/>
  <c r="I14" i="1"/>
  <c r="H14" i="1"/>
  <c r="K14" i="1" s="1"/>
  <c r="J13" i="1"/>
  <c r="I13" i="1"/>
  <c r="H13" i="1"/>
  <c r="K13" i="1" s="1"/>
  <c r="J12" i="1"/>
  <c r="I12" i="1"/>
  <c r="H12" i="1"/>
  <c r="K12" i="1" s="1"/>
  <c r="J11" i="1"/>
  <c r="I11" i="1"/>
  <c r="H11" i="1"/>
  <c r="K11" i="1" s="1"/>
  <c r="J10" i="1"/>
  <c r="I10" i="1"/>
  <c r="H10" i="1"/>
  <c r="K10" i="1" s="1"/>
  <c r="I4" i="1"/>
  <c r="I5" i="1"/>
  <c r="I6" i="1"/>
  <c r="I7" i="1"/>
  <c r="I3" i="1"/>
  <c r="H4" i="1"/>
  <c r="K4" i="1" s="1"/>
  <c r="H5" i="1"/>
  <c r="K5" i="1" s="1"/>
  <c r="H6" i="1"/>
  <c r="K6" i="1" s="1"/>
  <c r="H7" i="1"/>
  <c r="K7" i="1" s="1"/>
  <c r="H3" i="1"/>
  <c r="K3" i="1" s="1"/>
  <c r="J4" i="1"/>
  <c r="J5" i="1"/>
  <c r="J6" i="1"/>
  <c r="J7" i="1"/>
  <c r="J3" i="1"/>
</calcChain>
</file>

<file path=xl/sharedStrings.xml><?xml version="1.0" encoding="utf-8"?>
<sst xmlns="http://schemas.openxmlformats.org/spreadsheetml/2006/main" count="41" uniqueCount="16">
  <si>
    <t>ONGEREMDE REACTIE</t>
  </si>
  <si>
    <t>Substraat concentratie (#  LEGO duo's in zak)</t>
  </si>
  <si>
    <t>Vreactie ongeremd (Lego duo's gescheiden/sec) Partner 1</t>
  </si>
  <si>
    <t>Vreactie ongeremd (Lego duo's gescheiden/sec) Partner 2</t>
  </si>
  <si>
    <t>Vreactie ongeremd (Lego duo's gescheiden/sec) Partner 3</t>
  </si>
  <si>
    <t>Vreactie ongeremd (Lego duo's gescheiden/sec) Partner 4</t>
  </si>
  <si>
    <t>AVG</t>
  </si>
  <si>
    <t>SD</t>
  </si>
  <si>
    <t>1/S</t>
  </si>
  <si>
    <t>1/AVG</t>
  </si>
  <si>
    <t>GEREMDE REACTIE</t>
  </si>
  <si>
    <t>Vreactie geremd (Lego duo's gescheiden/sec) Partner 1</t>
  </si>
  <si>
    <t>Vreactie geremd (Lego duo's gescheiden/sec) Partner 2</t>
  </si>
  <si>
    <t>Vreactie geremd (Lego duo's gescheiden/sec) Partner 3</t>
  </si>
  <si>
    <t>Vreactie geremd (Lego duo's gescheiden/sec) Partner 4</t>
  </si>
  <si>
    <t>TEST TABBLAD! Vul je gegevens in in het eerste tabblad!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</si>
</sst>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0"/>
      <color rgb="FF000000"/>
      <name val="Arial"/>
    </font>
    <font>
      <sz val="1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rgb="FFD9D9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1" fillId="0" borderId="0" xfId="0" applyNumberFormat="1" applyFont="1" applyAlignment="1">
      <alignment wrapText="1"/>
    </xf>
    <xf numFmtId="49" fontId="0" fillId="4" borderId="0" xfId="0" applyNumberFormat="1" applyFill="1" applyAlignment="1">
      <alignment wrapText="1"/>
    </xf>
    <xf numFmtId="0" fontId="0" fillId="4" borderId="0" xfId="0" applyFill="1"/>
    <xf numFmtId="0" fontId="1" fillId="5" borderId="0" xfId="0" applyFont="1" applyFill="1"/>
    <xf numFmtId="49" fontId="2" fillId="3" borderId="2" xfId="0" applyNumberFormat="1" applyFont="1" applyFill="1" applyBorder="1" applyAlignment="1">
      <alignment wrapText="1"/>
    </xf>
    <xf numFmtId="49" fontId="2" fillId="3" borderId="16" xfId="0" applyNumberFormat="1" applyFont="1" applyFill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0" fontId="0" fillId="6" borderId="8" xfId="0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" xfId="0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2" fillId="8" borderId="2" xfId="0" applyFont="1" applyFill="1" applyBorder="1" applyAlignment="1">
      <alignment wrapText="1"/>
    </xf>
    <xf numFmtId="49" fontId="2" fillId="8" borderId="2" xfId="0" applyNumberFormat="1" applyFont="1" applyFill="1" applyBorder="1" applyAlignment="1">
      <alignment wrapText="1"/>
    </xf>
    <xf numFmtId="165" fontId="0" fillId="8" borderId="3" xfId="0" applyNumberFormat="1" applyFill="1" applyBorder="1"/>
    <xf numFmtId="2" fontId="0" fillId="8" borderId="3" xfId="0" applyNumberFormat="1" applyFill="1" applyBorder="1"/>
    <xf numFmtId="165" fontId="0" fillId="8" borderId="0" xfId="0" applyNumberFormat="1" applyFill="1"/>
    <xf numFmtId="2" fontId="0" fillId="8" borderId="0" xfId="0" applyNumberFormat="1" applyFill="1"/>
    <xf numFmtId="165" fontId="0" fillId="8" borderId="6" xfId="0" applyNumberFormat="1" applyFill="1" applyBorder="1"/>
    <xf numFmtId="2" fontId="0" fillId="8" borderId="6" xfId="0" applyNumberFormat="1" applyFill="1" applyBorder="1"/>
    <xf numFmtId="164" fontId="0" fillId="8" borderId="4" xfId="0" applyNumberFormat="1" applyFill="1" applyBorder="1"/>
    <xf numFmtId="164" fontId="0" fillId="8" borderId="5" xfId="0" applyNumberFormat="1" applyFill="1" applyBorder="1"/>
    <xf numFmtId="164" fontId="0" fillId="8" borderId="7" xfId="0" applyNumberFormat="1" applyFill="1" applyBorder="1"/>
    <xf numFmtId="164" fontId="0" fillId="8" borderId="0" xfId="0" applyNumberFormat="1" applyFill="1"/>
    <xf numFmtId="164" fontId="0" fillId="8" borderId="3" xfId="0" applyNumberFormat="1" applyFill="1" applyBorder="1"/>
    <xf numFmtId="164" fontId="0" fillId="8" borderId="6" xfId="0" applyNumberFormat="1" applyFill="1" applyBorder="1"/>
    <xf numFmtId="49" fontId="3" fillId="6" borderId="17" xfId="0" applyNumberFormat="1" applyFont="1" applyFill="1" applyBorder="1" applyAlignment="1">
      <alignment horizontal="center" textRotation="90"/>
    </xf>
    <xf numFmtId="49" fontId="3" fillId="6" borderId="18" xfId="0" applyNumberFormat="1" applyFont="1" applyFill="1" applyBorder="1" applyAlignment="1">
      <alignment horizontal="center" textRotation="90"/>
    </xf>
    <xf numFmtId="49" fontId="3" fillId="6" borderId="19" xfId="0" applyNumberFormat="1" applyFont="1" applyFill="1" applyBorder="1" applyAlignment="1">
      <alignment horizontal="center" textRotation="90"/>
    </xf>
    <xf numFmtId="49" fontId="3" fillId="7" borderId="17" xfId="0" applyNumberFormat="1" applyFont="1" applyFill="1" applyBorder="1" applyAlignment="1">
      <alignment horizontal="center" textRotation="90"/>
    </xf>
    <xf numFmtId="49" fontId="3" fillId="7" borderId="18" xfId="0" applyNumberFormat="1" applyFont="1" applyFill="1" applyBorder="1" applyAlignment="1">
      <alignment horizontal="center" textRotation="90"/>
    </xf>
    <xf numFmtId="49" fontId="3" fillId="7" borderId="19" xfId="0" applyNumberFormat="1" applyFont="1" applyFill="1" applyBorder="1" applyAlignment="1">
      <alignment horizontal="center" textRotation="90"/>
    </xf>
    <xf numFmtId="0" fontId="0" fillId="9" borderId="0" xfId="0" applyFill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600" b="1"/>
              <a:t>Michaelis</a:t>
            </a:r>
            <a:r>
              <a:rPr lang="nl-NL" sz="1600" b="1" baseline="0"/>
              <a:t> Menten Grafiek van ongeremde enzymwerking</a:t>
            </a:r>
            <a:endParaRPr lang="nl-NL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Gegevens!$H$2</c:f>
              <c:strCache>
                <c:ptCount val="1"/>
                <c:pt idx="0">
                  <c:v>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Gegevens!$I$3:$I$7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Gegevens!$I$3:$I$7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Gegevens!$C$3:$C$7</c:f>
              <c:numCache>
                <c:formatCode>@</c:formatCode>
                <c:ptCount val="5"/>
                <c:pt idx="0">
                  <c:v>5</c:v>
                </c:pt>
                <c:pt idx="1">
                  <c:v>12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Gegevens!$H$3:$H$7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C1-47F8-89C2-FBEFD636F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613775"/>
        <c:axId val="1651617135"/>
      </c:scatterChart>
      <c:valAx>
        <c:axId val="165161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/>
                  <a:t>Substraat concentratie</a:t>
                </a:r>
                <a:r>
                  <a:rPr lang="nl-NL" sz="1400" baseline="0"/>
                  <a:t> (blokjes/zak)</a:t>
                </a:r>
                <a:endParaRPr lang="nl-NL" sz="1400"/>
              </a:p>
            </c:rich>
          </c:tx>
          <c:layout>
            <c:manualLayout>
              <c:xMode val="edge"/>
              <c:yMode val="edge"/>
              <c:x val="0.39257941970428456"/>
              <c:y val="0.950965302430538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651617135"/>
        <c:crosses val="autoZero"/>
        <c:crossBetween val="midCat"/>
      </c:valAx>
      <c:valAx>
        <c:axId val="165161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/>
                  <a:t>V</a:t>
                </a:r>
                <a:r>
                  <a:rPr lang="nl-NL" sz="1400" baseline="-25000"/>
                  <a:t>reactie</a:t>
                </a:r>
              </a:p>
            </c:rich>
          </c:tx>
          <c:layout>
            <c:manualLayout>
              <c:xMode val="edge"/>
              <c:yMode val="edge"/>
              <c:x val="1.50162513030387E-2"/>
              <c:y val="0.443469256785597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651613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Q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600" b="1"/>
              <a:t>Lineweaver</a:t>
            </a:r>
            <a:r>
              <a:rPr lang="nl-NL" sz="1600" b="1" baseline="0"/>
              <a:t>-Burk Plot Ongeremd</a:t>
            </a:r>
            <a:endParaRPr lang="nl-NL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Gegevens!$K$2</c:f>
              <c:strCache>
                <c:ptCount val="1"/>
                <c:pt idx="0">
                  <c:v>1/AVG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0.1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BQ"/>
                </a:p>
              </c:txPr>
            </c:trendlineLbl>
          </c:trendline>
          <c:xVal>
            <c:numRef>
              <c:f>Gegevens!$J$3:$J$7</c:f>
              <c:numCache>
                <c:formatCode>0.000</c:formatCode>
                <c:ptCount val="5"/>
                <c:pt idx="0">
                  <c:v>0.2</c:v>
                </c:pt>
                <c:pt idx="1">
                  <c:v>8.3333333333333329E-2</c:v>
                </c:pt>
                <c:pt idx="2">
                  <c:v>0.05</c:v>
                </c:pt>
                <c:pt idx="3">
                  <c:v>2.5000000000000001E-2</c:v>
                </c:pt>
                <c:pt idx="4">
                  <c:v>1.6666666666666666E-2</c:v>
                </c:pt>
              </c:numCache>
            </c:numRef>
          </c:xVal>
          <c:yVal>
            <c:numRef>
              <c:f>Gegevens!$K$3:$K$7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8E-4F8E-900E-4228301BE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2365551"/>
        <c:axId val="1712362671"/>
      </c:scatterChart>
      <c:valAx>
        <c:axId val="1712365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/>
                  <a:t>1/Substraat concentratie</a:t>
                </a:r>
              </a:p>
            </c:rich>
          </c:tx>
          <c:layout>
            <c:manualLayout>
              <c:xMode val="edge"/>
              <c:yMode val="edge"/>
              <c:x val="0.50671188994314198"/>
              <c:y val="0.953529180580176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712362671"/>
        <c:crosses val="autoZero"/>
        <c:crossBetween val="midCat"/>
      </c:valAx>
      <c:valAx>
        <c:axId val="1712362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/>
                  <a:t>1/Vreactie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712365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Q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/>
              <a:t>Geremd MM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backward val="30"/>
            <c:dispRSqr val="0"/>
            <c:dispEq val="0"/>
          </c:trendline>
          <c:xVal>
            <c:numRef>
              <c:f>Gegevens!$C$10:$C$14</c:f>
              <c:numCache>
                <c:formatCode>@</c:formatCode>
                <c:ptCount val="5"/>
                <c:pt idx="0">
                  <c:v>5</c:v>
                </c:pt>
                <c:pt idx="1">
                  <c:v>12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Gegevens!$H$10:$H$14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87-4591-BD77-134811843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445888"/>
        <c:axId val="1143449248"/>
      </c:scatterChart>
      <c:valAx>
        <c:axId val="114344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Substraat conc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143449248"/>
        <c:crosses val="autoZero"/>
        <c:crossBetween val="midCat"/>
      </c:valAx>
      <c:valAx>
        <c:axId val="114344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V</a:t>
                </a:r>
                <a:r>
                  <a:rPr lang="en-GB" sz="1400" baseline="-25000"/>
                  <a:t>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14344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Q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/>
              <a:t>Lineweaver burk plot geremd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0.15000000000000002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BQ"/>
                </a:p>
              </c:txPr>
            </c:trendlineLbl>
          </c:trendline>
          <c:xVal>
            <c:numRef>
              <c:f>Gegevens!$J$10:$J$14</c:f>
              <c:numCache>
                <c:formatCode>0.000</c:formatCode>
                <c:ptCount val="5"/>
                <c:pt idx="0">
                  <c:v>0.2</c:v>
                </c:pt>
                <c:pt idx="1">
                  <c:v>8.3333333333333329E-2</c:v>
                </c:pt>
                <c:pt idx="2">
                  <c:v>0.05</c:v>
                </c:pt>
                <c:pt idx="3">
                  <c:v>2.5000000000000001E-2</c:v>
                </c:pt>
                <c:pt idx="4">
                  <c:v>1.6666666666666666E-2</c:v>
                </c:pt>
              </c:numCache>
            </c:numRef>
          </c:xVal>
          <c:yVal>
            <c:numRef>
              <c:f>Gegevens!$K$10:$K$14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50-43F5-A35D-AFD2348A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3766160"/>
        <c:axId val="1693771440"/>
      </c:scatterChart>
      <c:valAx>
        <c:axId val="169376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1/Substraat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693771440"/>
        <c:crosses val="autoZero"/>
        <c:crossBetween val="midCat"/>
      </c:valAx>
      <c:valAx>
        <c:axId val="169377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/>
                  <a:t>1/V0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BQ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69376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Q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Ongeremd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Test!$C$3:$C$7</c:f>
              <c:numCache>
                <c:formatCode>@</c:formatCode>
                <c:ptCount val="5"/>
                <c:pt idx="0">
                  <c:v>5</c:v>
                </c:pt>
                <c:pt idx="1">
                  <c:v>12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Test!$D$3:$D$7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2D0-458F-AF3E-CA6E2B0FA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580680"/>
        <c:axId val="766362120"/>
      </c:scatterChart>
      <c:valAx>
        <c:axId val="1407580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766362120"/>
        <c:crosses val="autoZero"/>
        <c:crossBetween val="midCat"/>
      </c:valAx>
      <c:valAx>
        <c:axId val="766362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1407580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Q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Geremd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Test!$C$10:$C$14</c:f>
              <c:numCache>
                <c:formatCode>@</c:formatCode>
                <c:ptCount val="5"/>
                <c:pt idx="0">
                  <c:v>5</c:v>
                </c:pt>
                <c:pt idx="1">
                  <c:v>12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Test!$D$10:$D$14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FC-43CF-AB5B-8B8F84BA3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960904"/>
        <c:axId val="914962952"/>
      </c:scatterChart>
      <c:valAx>
        <c:axId val="914960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914962952"/>
        <c:crosses val="autoZero"/>
        <c:crossBetween val="midCat"/>
      </c:valAx>
      <c:valAx>
        <c:axId val="914962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914960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Q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Lineweaver Burk Ongeremd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Q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Test!$J$3:$J$7</c:f>
              <c:numCache>
                <c:formatCode>0.000</c:formatCode>
                <c:ptCount val="5"/>
                <c:pt idx="0">
                  <c:v>0.2</c:v>
                </c:pt>
                <c:pt idx="1">
                  <c:v>8.3333333333333329E-2</c:v>
                </c:pt>
                <c:pt idx="2">
                  <c:v>0.05</c:v>
                </c:pt>
                <c:pt idx="3">
                  <c:v>2.5000000000000001E-2</c:v>
                </c:pt>
                <c:pt idx="4">
                  <c:v>1.6666666666666666E-2</c:v>
                </c:pt>
              </c:numCache>
            </c:numRef>
          </c:xVal>
          <c:yVal>
            <c:numRef>
              <c:f>Test!$K$3:$K$7</c:f>
              <c:numCache>
                <c:formatCode>0.000</c:formatCode>
                <c:ptCount val="5"/>
                <c:pt idx="0">
                  <c:v>0.2</c:v>
                </c:pt>
                <c:pt idx="1">
                  <c:v>0.1111111111111111</c:v>
                </c:pt>
                <c:pt idx="2">
                  <c:v>0.1</c:v>
                </c:pt>
                <c:pt idx="3">
                  <c:v>8.3333333333333329E-2</c:v>
                </c:pt>
                <c:pt idx="4">
                  <c:v>8.3333333333333329E-2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3-4221-998D-B6CF505FF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344456"/>
        <c:axId val="906346504"/>
      </c:scatterChart>
      <c:valAx>
        <c:axId val="906344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906346504"/>
        <c:crosses val="autoZero"/>
        <c:crossBetween val="midCat"/>
      </c:valAx>
      <c:valAx>
        <c:axId val="90634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Q"/>
          </a:p>
        </c:txPr>
        <c:crossAx val="906344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Q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5C92543-CA9B-4DAD-AEDA-69167EB2F81E}">
  <sheetPr/>
  <sheetViews>
    <sheetView zoomScale="8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828A2B-E479-4832-9BD4-18235B3403F9}">
  <sheetPr/>
  <sheetViews>
    <sheetView zoomScale="8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B6614B1-B65C-41CF-BB83-6B0E2807969C}">
  <sheetPr/>
  <sheetViews>
    <sheetView zoomScale="8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41A2A5-F294-4313-ACC8-2B7DC104C9E4}">
  <sheetPr/>
  <sheetViews>
    <sheetView zoomScale="8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1</xdr:row>
      <xdr:rowOff>88900</xdr:rowOff>
    </xdr:from>
    <xdr:to>
      <xdr:col>10</xdr:col>
      <xdr:colOff>882650</xdr:colOff>
      <xdr:row>1</xdr:row>
      <xdr:rowOff>387350</xdr:rowOff>
    </xdr:to>
    <xdr:sp macro="" textlink="">
      <xdr:nvSpPr>
        <xdr:cNvPr id="5" name="Tekstvak 4">
          <a:extLst>
            <a:ext uri="{FF2B5EF4-FFF2-40B4-BE49-F238E27FC236}">
              <a16:creationId xmlns:a16="http://schemas.microsoft.com/office/drawing/2014/main" id="{EED2E15D-8E08-95FC-53B1-EC725A382203}"/>
            </a:ext>
          </a:extLst>
        </xdr:cNvPr>
        <xdr:cNvSpPr txBox="1"/>
      </xdr:nvSpPr>
      <xdr:spPr>
        <a:xfrm>
          <a:off x="7251700" y="203200"/>
          <a:ext cx="3873500" cy="29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100"/>
            <a:t>DEZE</a:t>
          </a:r>
          <a:r>
            <a:rPr lang="nl-NL" sz="1100" baseline="0"/>
            <a:t> RODE KOLOMMEN NIET VERANDEREN!</a:t>
          </a:r>
          <a:endParaRPr lang="nl-NL" sz="1100"/>
        </a:p>
      </xdr:txBody>
    </xdr:sp>
    <xdr:clientData/>
  </xdr:twoCellAnchor>
  <xdr:twoCellAnchor>
    <xdr:from>
      <xdr:col>7</xdr:col>
      <xdr:colOff>127000</xdr:colOff>
      <xdr:row>8</xdr:row>
      <xdr:rowOff>44450</xdr:rowOff>
    </xdr:from>
    <xdr:to>
      <xdr:col>10</xdr:col>
      <xdr:colOff>971550</xdr:colOff>
      <xdr:row>8</xdr:row>
      <xdr:rowOff>342900</xdr:rowOff>
    </xdr:to>
    <xdr:sp macro="" textlink="">
      <xdr:nvSpPr>
        <xdr:cNvPr id="6" name="Tekstvak 5">
          <a:extLst>
            <a:ext uri="{FF2B5EF4-FFF2-40B4-BE49-F238E27FC236}">
              <a16:creationId xmlns:a16="http://schemas.microsoft.com/office/drawing/2014/main" id="{3FEB6063-CBDC-4733-86EF-43FE67B9B850}"/>
            </a:ext>
          </a:extLst>
        </xdr:cNvPr>
        <xdr:cNvSpPr txBox="1"/>
      </xdr:nvSpPr>
      <xdr:spPr>
        <a:xfrm>
          <a:off x="7340600" y="2076450"/>
          <a:ext cx="3873500" cy="29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100"/>
            <a:t>DEZE</a:t>
          </a:r>
          <a:r>
            <a:rPr lang="nl-NL" sz="1100" baseline="0"/>
            <a:t> RODE KOLOMMEN NIET VERANDEREN!</a:t>
          </a:r>
          <a:endParaRPr lang="nl-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3945028" cy="9107612"/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ED40480-A32A-B573-29FD-EFC64BE525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3938250" cy="9096375"/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6429338C-D0B1-6A7B-00B5-68261831D09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3938250" cy="9096375"/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F666F096-B702-64EC-07B6-87ECD85939A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3938250" cy="9096375"/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D44E666-DB45-0CE7-54E0-69CA41D4FEE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1</xdr:row>
      <xdr:rowOff>88900</xdr:rowOff>
    </xdr:from>
    <xdr:to>
      <xdr:col>10</xdr:col>
      <xdr:colOff>882650</xdr:colOff>
      <xdr:row>1</xdr:row>
      <xdr:rowOff>387350</xdr:rowOff>
    </xdr:to>
    <xdr:sp macro="" textlink="">
      <xdr:nvSpPr>
        <xdr:cNvPr id="2" name="Tekstvak 4">
          <a:extLst>
            <a:ext uri="{FF2B5EF4-FFF2-40B4-BE49-F238E27FC236}">
              <a16:creationId xmlns:a16="http://schemas.microsoft.com/office/drawing/2014/main" id="{6921DF3A-E2FC-4015-90F0-24CA0122B3B7}"/>
            </a:ext>
          </a:extLst>
        </xdr:cNvPr>
        <xdr:cNvSpPr txBox="1"/>
      </xdr:nvSpPr>
      <xdr:spPr>
        <a:xfrm>
          <a:off x="6943725" y="203200"/>
          <a:ext cx="3730625" cy="29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100"/>
            <a:t>DEZE</a:t>
          </a:r>
          <a:r>
            <a:rPr lang="nl-NL" sz="1100" baseline="0"/>
            <a:t> RODE KOLOMMEN NIET VERANDEREN!</a:t>
          </a:r>
          <a:endParaRPr lang="nl-NL" sz="1100"/>
        </a:p>
      </xdr:txBody>
    </xdr:sp>
    <xdr:clientData/>
  </xdr:twoCellAnchor>
  <xdr:twoCellAnchor>
    <xdr:from>
      <xdr:col>7</xdr:col>
      <xdr:colOff>127000</xdr:colOff>
      <xdr:row>8</xdr:row>
      <xdr:rowOff>44450</xdr:rowOff>
    </xdr:from>
    <xdr:to>
      <xdr:col>10</xdr:col>
      <xdr:colOff>971550</xdr:colOff>
      <xdr:row>8</xdr:row>
      <xdr:rowOff>342900</xdr:rowOff>
    </xdr:to>
    <xdr:sp macro="" textlink="">
      <xdr:nvSpPr>
        <xdr:cNvPr id="3" name="Tekstvak 5">
          <a:extLst>
            <a:ext uri="{FF2B5EF4-FFF2-40B4-BE49-F238E27FC236}">
              <a16:creationId xmlns:a16="http://schemas.microsoft.com/office/drawing/2014/main" id="{59B15FB9-658B-4527-8D78-0DC27D4FE759}"/>
            </a:ext>
            <a:ext uri="{147F2762-F138-4A5C-976F-8EAC2B608ADB}">
              <a16:predDERef xmlns:a16="http://schemas.microsoft.com/office/drawing/2014/main" pred="{6921DF3A-E2FC-4015-90F0-24CA0122B3B7}"/>
            </a:ext>
          </a:extLst>
        </xdr:cNvPr>
        <xdr:cNvSpPr txBox="1"/>
      </xdr:nvSpPr>
      <xdr:spPr>
        <a:xfrm>
          <a:off x="7032625" y="2092325"/>
          <a:ext cx="3730625" cy="29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100"/>
            <a:t>DEZE</a:t>
          </a:r>
          <a:r>
            <a:rPr lang="nl-NL" sz="1100" baseline="0"/>
            <a:t> RODE KOLOMMEN NIET VERANDEREN!</a:t>
          </a:r>
          <a:endParaRPr lang="nl-NL" sz="1100"/>
        </a:p>
      </xdr:txBody>
    </xdr:sp>
    <xdr:clientData/>
  </xdr:twoCellAnchor>
  <xdr:twoCellAnchor>
    <xdr:from>
      <xdr:col>12</xdr:col>
      <xdr:colOff>361950</xdr:colOff>
      <xdr:row>1</xdr:row>
      <xdr:rowOff>190500</xdr:rowOff>
    </xdr:from>
    <xdr:to>
      <xdr:col>19</xdr:col>
      <xdr:colOff>238125</xdr:colOff>
      <xdr:row>8</xdr:row>
      <xdr:rowOff>895350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F744D6DC-202E-A121-6AD4-00C82D755045}"/>
            </a:ext>
            <a:ext uri="{147F2762-F138-4A5C-976F-8EAC2B608ADB}">
              <a16:predDERef xmlns:a16="http://schemas.microsoft.com/office/drawing/2014/main" pred="{59B15FB9-658B-4527-8D78-0DC27D4FE7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8</xdr:row>
      <xdr:rowOff>1009650</xdr:rowOff>
    </xdr:from>
    <xdr:to>
      <xdr:col>19</xdr:col>
      <xdr:colOff>333375</xdr:colOff>
      <xdr:row>24</xdr:row>
      <xdr:rowOff>85725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BFBE86BE-8FA8-63A3-ACFE-F81D6CEB9B52}"/>
            </a:ext>
            <a:ext uri="{147F2762-F138-4A5C-976F-8EAC2B608ADB}">
              <a16:predDERef xmlns:a16="http://schemas.microsoft.com/office/drawing/2014/main" pred="{F744D6DC-202E-A121-6AD4-00C82D7550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438150</xdr:colOff>
      <xdr:row>1</xdr:row>
      <xdr:rowOff>209550</xdr:rowOff>
    </xdr:from>
    <xdr:to>
      <xdr:col>27</xdr:col>
      <xdr:colOff>133350</xdr:colOff>
      <xdr:row>8</xdr:row>
      <xdr:rowOff>914400</xdr:rowOff>
    </xdr:to>
    <xdr:graphicFrame macro="">
      <xdr:nvGraphicFramePr>
        <xdr:cNvPr id="7" name="Grafiek 6">
          <a:extLst>
            <a:ext uri="{FF2B5EF4-FFF2-40B4-BE49-F238E27FC236}">
              <a16:creationId xmlns:a16="http://schemas.microsoft.com/office/drawing/2014/main" id="{419B11BC-B668-A557-20E9-28D6C1957BE9}"/>
            </a:ext>
            <a:ext uri="{147F2762-F138-4A5C-976F-8EAC2B608ADB}">
              <a16:predDERef xmlns:a16="http://schemas.microsoft.com/office/drawing/2014/main" pred="{BFBE86BE-8FA8-63A3-ACFE-F81D6CEB9B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5"/>
  <sheetViews>
    <sheetView tabSelected="1" topLeftCell="A2" workbookViewId="0">
      <selection activeCell="C27" sqref="C27"/>
    </sheetView>
  </sheetViews>
  <sheetFormatPr defaultColWidth="14.453125" defaultRowHeight="15.75" customHeight="1" x14ac:dyDescent="0.25"/>
  <cols>
    <col min="1" max="1" width="1.54296875" customWidth="1"/>
    <col min="2" max="2" width="4.81640625" customWidth="1"/>
    <col min="3" max="7" width="19.453125" customWidth="1"/>
    <col min="11" max="11" width="16.54296875" bestFit="1" customWidth="1"/>
    <col min="12" max="12" width="1.54296875" customWidth="1"/>
  </cols>
  <sheetData>
    <row r="1" spans="1:29" ht="9" customHeight="1" thickBo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29" ht="58" customHeight="1" thickBot="1" x14ac:dyDescent="0.35">
      <c r="A2" s="4"/>
      <c r="B2" s="33" t="s">
        <v>0</v>
      </c>
      <c r="C2" s="7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19" t="s">
        <v>6</v>
      </c>
      <c r="I2" s="19" t="s">
        <v>7</v>
      </c>
      <c r="J2" s="20" t="s">
        <v>8</v>
      </c>
      <c r="K2" s="20" t="s">
        <v>9</v>
      </c>
      <c r="L2" s="4"/>
    </row>
    <row r="3" spans="1:29" ht="15.75" customHeight="1" x14ac:dyDescent="0.25">
      <c r="A3" s="4"/>
      <c r="B3" s="34"/>
      <c r="C3" s="8">
        <v>5</v>
      </c>
      <c r="D3" s="10"/>
      <c r="E3" s="11"/>
      <c r="F3" s="11"/>
      <c r="G3" s="12"/>
      <c r="H3" s="21" t="e">
        <f>AVERAGE(D3:G3)</f>
        <v>#DIV/0!</v>
      </c>
      <c r="I3" s="22" t="e">
        <f>AVEDEV(D3:G3)</f>
        <v>#NUM!</v>
      </c>
      <c r="J3" s="31">
        <f>1/C3</f>
        <v>0.2</v>
      </c>
      <c r="K3" s="27" t="e">
        <f>1/H3</f>
        <v>#DIV/0!</v>
      </c>
      <c r="L3" s="4"/>
    </row>
    <row r="4" spans="1:29" ht="15.75" customHeight="1" x14ac:dyDescent="0.25">
      <c r="A4" s="4"/>
      <c r="B4" s="34"/>
      <c r="C4" s="2">
        <v>12</v>
      </c>
      <c r="D4" s="13"/>
      <c r="E4" s="14"/>
      <c r="F4" s="14"/>
      <c r="G4" s="15"/>
      <c r="H4" s="23" t="e">
        <f>AVERAGE(D4:G4)</f>
        <v>#DIV/0!</v>
      </c>
      <c r="I4" s="24" t="e">
        <f>AVEDEV(D4:G4)</f>
        <v>#NUM!</v>
      </c>
      <c r="J4" s="30">
        <f>1/C4</f>
        <v>8.3333333333333329E-2</v>
      </c>
      <c r="K4" s="28" t="e">
        <f t="shared" ref="K4:K7" si="0">1/H4</f>
        <v>#DIV/0!</v>
      </c>
      <c r="L4" s="4"/>
    </row>
    <row r="5" spans="1:29" ht="15.75" customHeight="1" x14ac:dyDescent="0.25">
      <c r="A5" s="4"/>
      <c r="B5" s="34"/>
      <c r="C5" s="2">
        <v>20</v>
      </c>
      <c r="D5" s="13"/>
      <c r="E5" s="14"/>
      <c r="F5" s="14"/>
      <c r="G5" s="15"/>
      <c r="H5" s="23" t="e">
        <f>AVERAGE(D5:G5)</f>
        <v>#DIV/0!</v>
      </c>
      <c r="I5" s="24" t="e">
        <f>AVEDEV(D5:G5)</f>
        <v>#NUM!</v>
      </c>
      <c r="J5" s="30">
        <f>1/C5</f>
        <v>0.05</v>
      </c>
      <c r="K5" s="28" t="e">
        <f t="shared" si="0"/>
        <v>#DIV/0!</v>
      </c>
      <c r="L5" s="4"/>
    </row>
    <row r="6" spans="1:29" ht="15.75" customHeight="1" x14ac:dyDescent="0.25">
      <c r="A6" s="4"/>
      <c r="B6" s="34"/>
      <c r="C6" s="2">
        <v>40</v>
      </c>
      <c r="D6" s="13"/>
      <c r="E6" s="14"/>
      <c r="F6" s="14"/>
      <c r="G6" s="15"/>
      <c r="H6" s="23" t="e">
        <f>AVERAGE(D6:G6)</f>
        <v>#DIV/0!</v>
      </c>
      <c r="I6" s="24" t="e">
        <f>AVEDEV(D6:G6)</f>
        <v>#NUM!</v>
      </c>
      <c r="J6" s="30">
        <f>1/C6</f>
        <v>2.5000000000000001E-2</v>
      </c>
      <c r="K6" s="28" t="e">
        <f t="shared" si="0"/>
        <v>#DIV/0!</v>
      </c>
      <c r="L6" s="4"/>
    </row>
    <row r="7" spans="1:29" ht="15.75" customHeight="1" thickBot="1" x14ac:dyDescent="0.3">
      <c r="A7" s="4"/>
      <c r="B7" s="35"/>
      <c r="C7" s="9">
        <v>60</v>
      </c>
      <c r="D7" s="16"/>
      <c r="E7" s="17"/>
      <c r="F7" s="17"/>
      <c r="G7" s="18"/>
      <c r="H7" s="25" t="e">
        <f>AVERAGE(D7:G7)</f>
        <v>#DIV/0!</v>
      </c>
      <c r="I7" s="26" t="e">
        <f>AVEDEV(D7:G7)</f>
        <v>#NUM!</v>
      </c>
      <c r="J7" s="32">
        <f>1/C7</f>
        <v>1.6666666666666666E-2</v>
      </c>
      <c r="K7" s="29" t="e">
        <f t="shared" si="0"/>
        <v>#DIV/0!</v>
      </c>
      <c r="L7" s="4"/>
    </row>
    <row r="8" spans="1:29" ht="15.75" customHeight="1" thickBot="1" x14ac:dyDescent="0.3">
      <c r="A8" s="4"/>
      <c r="B8" s="4"/>
      <c r="C8" s="3"/>
      <c r="D8" s="3"/>
      <c r="E8" s="3"/>
      <c r="F8" s="3"/>
      <c r="G8" s="3"/>
      <c r="H8" s="4"/>
      <c r="I8" s="4"/>
      <c r="J8" s="4"/>
      <c r="K8" s="4"/>
      <c r="L8" s="4"/>
    </row>
    <row r="9" spans="1:29" ht="49" customHeight="1" thickBot="1" x14ac:dyDescent="0.35">
      <c r="A9" s="4"/>
      <c r="B9" s="36" t="s">
        <v>10</v>
      </c>
      <c r="C9" s="7" t="s">
        <v>1</v>
      </c>
      <c r="D9" s="6" t="s">
        <v>11</v>
      </c>
      <c r="E9" s="6" t="s">
        <v>12</v>
      </c>
      <c r="F9" s="6" t="s">
        <v>13</v>
      </c>
      <c r="G9" s="6" t="s">
        <v>14</v>
      </c>
      <c r="H9" s="20" t="s">
        <v>6</v>
      </c>
      <c r="I9" s="20" t="s">
        <v>7</v>
      </c>
      <c r="J9" s="20" t="s">
        <v>8</v>
      </c>
      <c r="K9" s="20" t="s">
        <v>9</v>
      </c>
      <c r="L9" s="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75" customHeight="1" x14ac:dyDescent="0.25">
      <c r="A10" s="4"/>
      <c r="B10" s="37"/>
      <c r="C10" s="2">
        <v>5</v>
      </c>
      <c r="D10" s="10"/>
      <c r="E10" s="10"/>
      <c r="F10" s="10"/>
      <c r="G10" s="10"/>
      <c r="H10" s="23" t="e">
        <f>AVERAGE(D10:G10)</f>
        <v>#DIV/0!</v>
      </c>
      <c r="I10" s="24" t="e">
        <f>AVEDEV(D10:G10)</f>
        <v>#NUM!</v>
      </c>
      <c r="J10" s="30">
        <f>1/C10</f>
        <v>0.2</v>
      </c>
      <c r="K10" s="30" t="e">
        <f>1/H10</f>
        <v>#DIV/0!</v>
      </c>
      <c r="L10" s="4"/>
    </row>
    <row r="11" spans="1:29" ht="15.75" customHeight="1" x14ac:dyDescent="0.25">
      <c r="A11" s="4"/>
      <c r="B11" s="37"/>
      <c r="C11" s="2">
        <v>12</v>
      </c>
      <c r="D11" s="13"/>
      <c r="E11" s="13"/>
      <c r="F11" s="13"/>
      <c r="G11" s="13"/>
      <c r="H11" s="23" t="e">
        <f>AVERAGE(D11:G11)</f>
        <v>#DIV/0!</v>
      </c>
      <c r="I11" s="24" t="e">
        <f>AVEDEV(D11:G11)</f>
        <v>#NUM!</v>
      </c>
      <c r="J11" s="30">
        <f>1/C11</f>
        <v>8.3333333333333329E-2</v>
      </c>
      <c r="K11" s="30" t="e">
        <f t="shared" ref="K11:K14" si="1">1/H11</f>
        <v>#DIV/0!</v>
      </c>
      <c r="L11" s="4"/>
    </row>
    <row r="12" spans="1:29" ht="15.75" customHeight="1" x14ac:dyDescent="0.25">
      <c r="A12" s="4"/>
      <c r="B12" s="37"/>
      <c r="C12" s="2">
        <v>20</v>
      </c>
      <c r="D12" s="13"/>
      <c r="E12" s="13"/>
      <c r="F12" s="13"/>
      <c r="G12" s="13"/>
      <c r="H12" s="23" t="e">
        <f>AVERAGE(D12:G12)</f>
        <v>#DIV/0!</v>
      </c>
      <c r="I12" s="24" t="e">
        <f>AVEDEV(D12:G12)</f>
        <v>#NUM!</v>
      </c>
      <c r="J12" s="30">
        <f>1/C12</f>
        <v>0.05</v>
      </c>
      <c r="K12" s="30" t="e">
        <f t="shared" si="1"/>
        <v>#DIV/0!</v>
      </c>
      <c r="L12" s="4"/>
    </row>
    <row r="13" spans="1:29" ht="15.75" customHeight="1" x14ac:dyDescent="0.25">
      <c r="A13" s="4"/>
      <c r="B13" s="37"/>
      <c r="C13" s="2">
        <v>40</v>
      </c>
      <c r="D13" s="13"/>
      <c r="E13" s="13"/>
      <c r="F13" s="13"/>
      <c r="G13" s="13"/>
      <c r="H13" s="23" t="e">
        <f>AVERAGE(D13:G13)</f>
        <v>#DIV/0!</v>
      </c>
      <c r="I13" s="24" t="e">
        <f>AVEDEV(D13:G13)</f>
        <v>#NUM!</v>
      </c>
      <c r="J13" s="30">
        <f>1/C13</f>
        <v>2.5000000000000001E-2</v>
      </c>
      <c r="K13" s="30" t="e">
        <f t="shared" si="1"/>
        <v>#DIV/0!</v>
      </c>
      <c r="L13" s="4"/>
    </row>
    <row r="14" spans="1:29" ht="15.75" customHeight="1" thickBot="1" x14ac:dyDescent="0.3">
      <c r="A14" s="4"/>
      <c r="B14" s="38"/>
      <c r="C14" s="2">
        <v>60</v>
      </c>
      <c r="D14" s="16"/>
      <c r="E14" s="16"/>
      <c r="F14" s="16"/>
      <c r="G14" s="16"/>
      <c r="H14" s="23" t="e">
        <f>AVERAGE(D14:G14)</f>
        <v>#DIV/0!</v>
      </c>
      <c r="I14" s="24" t="e">
        <f>AVEDEV(D14:G14)</f>
        <v>#NUM!</v>
      </c>
      <c r="J14" s="30">
        <f>1/C14</f>
        <v>1.6666666666666666E-2</v>
      </c>
      <c r="K14" s="30" t="e">
        <f t="shared" si="1"/>
        <v>#DIV/0!</v>
      </c>
      <c r="L14" s="4"/>
    </row>
    <row r="15" spans="1:29" ht="9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</sheetData>
  <mergeCells count="2">
    <mergeCell ref="B2:B7"/>
    <mergeCell ref="B9:B14"/>
  </mergeCells>
  <dataValidations count="1">
    <dataValidation type="whole" allowBlank="1" showInputMessage="1" showErrorMessage="1" sqref="D10:G14" xr:uid="{FF8EB185-71E3-45B8-84D5-360F07B6A0E3}">
      <formula1>0</formula1>
      <formula2>60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62679-AFC2-44F4-A1A0-B0EFE87E7017}">
  <dimension ref="A1:AC18"/>
  <sheetViews>
    <sheetView topLeftCell="A2" workbookViewId="0">
      <selection activeCell="G18" sqref="C18:G18"/>
    </sheetView>
  </sheetViews>
  <sheetFormatPr defaultRowHeight="12.5" x14ac:dyDescent="0.25"/>
  <sheetData>
    <row r="1" spans="1:29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29" ht="104" x14ac:dyDescent="0.3">
      <c r="A2" s="4"/>
      <c r="B2" s="33" t="s">
        <v>0</v>
      </c>
      <c r="C2" s="7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19" t="s">
        <v>6</v>
      </c>
      <c r="I2" s="19" t="s">
        <v>7</v>
      </c>
      <c r="J2" s="20" t="s">
        <v>8</v>
      </c>
      <c r="K2" s="20" t="s">
        <v>9</v>
      </c>
      <c r="L2" s="4"/>
    </row>
    <row r="3" spans="1:29" x14ac:dyDescent="0.25">
      <c r="A3" s="4"/>
      <c r="B3" s="34"/>
      <c r="C3" s="8">
        <v>5</v>
      </c>
      <c r="D3" s="10">
        <v>5</v>
      </c>
      <c r="E3" s="11"/>
      <c r="F3" s="11"/>
      <c r="G3" s="12"/>
      <c r="H3" s="21">
        <f>AVERAGE(D3:G3)</f>
        <v>5</v>
      </c>
      <c r="I3" s="22">
        <f>AVEDEV(D3:G3)</f>
        <v>0</v>
      </c>
      <c r="J3" s="31">
        <f>1/C3</f>
        <v>0.2</v>
      </c>
      <c r="K3" s="27">
        <f>1/H3</f>
        <v>0.2</v>
      </c>
      <c r="L3" s="4"/>
    </row>
    <row r="4" spans="1:29" x14ac:dyDescent="0.25">
      <c r="A4" s="4"/>
      <c r="B4" s="34"/>
      <c r="C4" s="2">
        <v>12</v>
      </c>
      <c r="D4" s="13">
        <v>9</v>
      </c>
      <c r="E4" s="14"/>
      <c r="F4" s="14"/>
      <c r="G4" s="15"/>
      <c r="H4" s="23">
        <f>AVERAGE(D4:G4)</f>
        <v>9</v>
      </c>
      <c r="I4" s="24">
        <f>AVEDEV(D4:G4)</f>
        <v>0</v>
      </c>
      <c r="J4" s="30">
        <f>1/C4</f>
        <v>8.3333333333333329E-2</v>
      </c>
      <c r="K4" s="28">
        <f t="shared" ref="K4:K7" si="0">1/H4</f>
        <v>0.1111111111111111</v>
      </c>
      <c r="L4" s="4"/>
    </row>
    <row r="5" spans="1:29" x14ac:dyDescent="0.25">
      <c r="A5" s="4"/>
      <c r="B5" s="34"/>
      <c r="C5" s="2">
        <v>20</v>
      </c>
      <c r="D5" s="13">
        <v>10</v>
      </c>
      <c r="E5" s="14"/>
      <c r="F5" s="14"/>
      <c r="G5" s="15"/>
      <c r="H5" s="23">
        <f>AVERAGE(D5:G5)</f>
        <v>10</v>
      </c>
      <c r="I5" s="24">
        <f>AVEDEV(D5:G5)</f>
        <v>0</v>
      </c>
      <c r="J5" s="30">
        <f>1/C5</f>
        <v>0.05</v>
      </c>
      <c r="K5" s="28">
        <f t="shared" si="0"/>
        <v>0.1</v>
      </c>
      <c r="L5" s="4"/>
    </row>
    <row r="6" spans="1:29" x14ac:dyDescent="0.25">
      <c r="A6" s="4"/>
      <c r="B6" s="34"/>
      <c r="C6" s="2">
        <v>40</v>
      </c>
      <c r="D6" s="13">
        <v>12</v>
      </c>
      <c r="E6" s="14"/>
      <c r="F6" s="14"/>
      <c r="G6" s="15"/>
      <c r="H6" s="23">
        <f>AVERAGE(D6:G6)</f>
        <v>12</v>
      </c>
      <c r="I6" s="24">
        <f>AVEDEV(D6:G6)</f>
        <v>0</v>
      </c>
      <c r="J6" s="30">
        <f>1/C6</f>
        <v>2.5000000000000001E-2</v>
      </c>
      <c r="K6" s="28">
        <f t="shared" si="0"/>
        <v>8.3333333333333329E-2</v>
      </c>
      <c r="L6" s="4"/>
    </row>
    <row r="7" spans="1:29" x14ac:dyDescent="0.25">
      <c r="A7" s="4"/>
      <c r="B7" s="35"/>
      <c r="C7" s="9">
        <v>60</v>
      </c>
      <c r="D7" s="16">
        <v>12</v>
      </c>
      <c r="E7" s="17"/>
      <c r="F7" s="17"/>
      <c r="G7" s="18"/>
      <c r="H7" s="25">
        <f>AVERAGE(D7:G7)</f>
        <v>12</v>
      </c>
      <c r="I7" s="26">
        <f>AVEDEV(D7:G7)</f>
        <v>0</v>
      </c>
      <c r="J7" s="32">
        <f>1/C7</f>
        <v>1.6666666666666666E-2</v>
      </c>
      <c r="K7" s="29">
        <f t="shared" si="0"/>
        <v>8.3333333333333329E-2</v>
      </c>
      <c r="L7" s="4"/>
    </row>
    <row r="8" spans="1:29" x14ac:dyDescent="0.25">
      <c r="A8" s="4"/>
      <c r="B8" s="4"/>
      <c r="C8" s="3"/>
      <c r="D8" s="3"/>
      <c r="E8" s="3"/>
      <c r="F8" s="3"/>
      <c r="G8" s="3"/>
      <c r="H8" s="4"/>
      <c r="I8" s="4"/>
      <c r="J8" s="4"/>
      <c r="K8" s="4"/>
      <c r="L8" s="4"/>
    </row>
    <row r="9" spans="1:29" ht="104" x14ac:dyDescent="0.3">
      <c r="A9" s="4"/>
      <c r="B9" s="36" t="s">
        <v>10</v>
      </c>
      <c r="C9" s="7" t="s">
        <v>1</v>
      </c>
      <c r="D9" s="6" t="s">
        <v>11</v>
      </c>
      <c r="E9" s="6" t="s">
        <v>12</v>
      </c>
      <c r="F9" s="6" t="s">
        <v>13</v>
      </c>
      <c r="G9" s="6" t="s">
        <v>14</v>
      </c>
      <c r="H9" s="20" t="s">
        <v>6</v>
      </c>
      <c r="I9" s="20" t="s">
        <v>7</v>
      </c>
      <c r="J9" s="20" t="s">
        <v>8</v>
      </c>
      <c r="K9" s="20" t="s">
        <v>9</v>
      </c>
      <c r="L9" s="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25">
      <c r="A10" s="4"/>
      <c r="B10" s="37"/>
      <c r="C10" s="2">
        <v>5</v>
      </c>
      <c r="D10" s="10"/>
      <c r="E10" s="10"/>
      <c r="F10" s="10"/>
      <c r="G10" s="10"/>
      <c r="H10" s="21" t="e">
        <f>AVERAGE(D10:G10)</f>
        <v>#DIV/0!</v>
      </c>
      <c r="I10" s="24" t="e">
        <f>AVEDEV(D10:G10)</f>
        <v>#NUM!</v>
      </c>
      <c r="J10" s="30">
        <f>1/C10</f>
        <v>0.2</v>
      </c>
      <c r="K10" s="30" t="e">
        <f>1/H10</f>
        <v>#DIV/0!</v>
      </c>
      <c r="L10" s="4"/>
    </row>
    <row r="11" spans="1:29" x14ac:dyDescent="0.25">
      <c r="A11" s="4"/>
      <c r="B11" s="37"/>
      <c r="C11" s="2">
        <v>12</v>
      </c>
      <c r="D11" s="13"/>
      <c r="E11" s="13"/>
      <c r="F11" s="13"/>
      <c r="G11" s="13"/>
      <c r="H11" s="23" t="e">
        <f>AVERAGE(D11:G11)</f>
        <v>#DIV/0!</v>
      </c>
      <c r="I11" s="24" t="e">
        <f>AVEDEV(D11:G11)</f>
        <v>#NUM!</v>
      </c>
      <c r="J11" s="30">
        <f>1/C11</f>
        <v>8.3333333333333329E-2</v>
      </c>
      <c r="K11" s="30" t="e">
        <f t="shared" ref="K11:K14" si="1">1/H11</f>
        <v>#DIV/0!</v>
      </c>
      <c r="L11" s="4"/>
    </row>
    <row r="12" spans="1:29" x14ac:dyDescent="0.25">
      <c r="A12" s="4"/>
      <c r="B12" s="37"/>
      <c r="C12" s="2">
        <v>20</v>
      </c>
      <c r="D12" s="13"/>
      <c r="E12" s="13"/>
      <c r="F12" s="13"/>
      <c r="G12" s="13"/>
      <c r="H12" s="23" t="e">
        <f>AVERAGE(D12:G12)</f>
        <v>#DIV/0!</v>
      </c>
      <c r="I12" s="24" t="e">
        <f>AVEDEV(D12:G12)</f>
        <v>#NUM!</v>
      </c>
      <c r="J12" s="30">
        <f>1/C12</f>
        <v>0.05</v>
      </c>
      <c r="K12" s="30" t="e">
        <f t="shared" si="1"/>
        <v>#DIV/0!</v>
      </c>
      <c r="L12" s="4"/>
    </row>
    <row r="13" spans="1:29" x14ac:dyDescent="0.25">
      <c r="A13" s="4"/>
      <c r="B13" s="37"/>
      <c r="C13" s="2">
        <v>40</v>
      </c>
      <c r="D13" s="13"/>
      <c r="E13" s="13"/>
      <c r="F13" s="13"/>
      <c r="G13" s="13"/>
      <c r="H13" s="23" t="e">
        <f>AVERAGE(D13:G13)</f>
        <v>#DIV/0!</v>
      </c>
      <c r="I13" s="24" t="e">
        <f>AVEDEV(D13:G13)</f>
        <v>#NUM!</v>
      </c>
      <c r="J13" s="30">
        <f>1/C13</f>
        <v>2.5000000000000001E-2</v>
      </c>
      <c r="K13" s="30" t="e">
        <f t="shared" si="1"/>
        <v>#DIV/0!</v>
      </c>
      <c r="L13" s="4"/>
    </row>
    <row r="14" spans="1:29" x14ac:dyDescent="0.25">
      <c r="A14" s="4"/>
      <c r="B14" s="38"/>
      <c r="C14" s="2">
        <v>60</v>
      </c>
      <c r="D14" s="16"/>
      <c r="E14" s="16"/>
      <c r="F14" s="16"/>
      <c r="G14" s="16"/>
      <c r="H14" s="23" t="e">
        <f>AVERAGE(D14:G14)</f>
        <v>#DIV/0!</v>
      </c>
      <c r="I14" s="24" t="e">
        <f>AVEDEV(D14:G14)</f>
        <v>#NUM!</v>
      </c>
      <c r="J14" s="30">
        <f>1/C14</f>
        <v>1.6666666666666666E-2</v>
      </c>
      <c r="K14" s="30" t="e">
        <f t="shared" si="1"/>
        <v>#DIV/0!</v>
      </c>
      <c r="L14" s="4"/>
    </row>
    <row r="15" spans="1:29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8" spans="2:7" x14ac:dyDescent="0.25">
      <c r="B18" s="39" t="s">
        <v>15</v>
      </c>
      <c r="C18" s="39"/>
      <c r="D18" s="39"/>
      <c r="E18" s="39"/>
      <c r="F18" s="39"/>
      <c r="G18" s="39"/>
    </row>
  </sheetData>
  <mergeCells count="2">
    <mergeCell ref="B2:B7"/>
    <mergeCell ref="B9:B14"/>
  </mergeCells>
  <dataValidations count="1">
    <dataValidation type="whole" allowBlank="1" showInputMessage="1" showErrorMessage="1" sqref="D10:G14" xr:uid="{17B69164-6AC5-4760-88BD-748270FCDEBF}">
      <formula1>0</formula1>
      <formula2>60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Grafieken</vt:lpstr>
      </vt:variant>
      <vt:variant>
        <vt:i4>4</vt:i4>
      </vt:variant>
    </vt:vector>
  </HeadingPairs>
  <TitlesOfParts>
    <vt:vector size="6" baseType="lpstr">
      <vt:lpstr>Gegevens</vt:lpstr>
      <vt:lpstr>Test</vt:lpstr>
      <vt:lpstr>Ongeremde MM grafiek</vt:lpstr>
      <vt:lpstr>LWB Plot Ongeremd</vt:lpstr>
      <vt:lpstr>Geremd MM grafiek</vt:lpstr>
      <vt:lpstr>LWB plot geremd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Mark Koren</cp:lastModifiedBy>
  <cp:revision/>
  <dcterms:created xsi:type="dcterms:W3CDTF">2020-07-12T16:46:19Z</dcterms:created>
  <dcterms:modified xsi:type="dcterms:W3CDTF">2024-11-14T08:35:55Z</dcterms:modified>
  <cp:category/>
  <cp:contentStatus/>
</cp:coreProperties>
</file>